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24a9f2a86ea6184/Online/"/>
    </mc:Choice>
  </mc:AlternateContent>
  <xr:revisionPtr revIDLastSave="0" documentId="8_{C3BF0DBA-98CD-42C4-B63F-751FA8F4677B}" xr6:coauthVersionLast="47" xr6:coauthVersionMax="47" xr10:uidLastSave="{00000000-0000-0000-0000-000000000000}"/>
  <workbookProtection workbookAlgorithmName="SHA-512" workbookHashValue="pDdrcjeWm0YSp0y6oyI0xZeduUh6Zosp5JKlt4JTbQecsAGxVaWMjE1Isfm7zb1z9xRL1yysizTP1QHcVTRsZg==" workbookSaltValue="FAfwX8XHCE0BuC0rJFTe1A==" workbookSpinCount="100000" lockStructure="1"/>
  <bookViews>
    <workbookView xWindow="-120" yWindow="-120" windowWidth="38640" windowHeight="21120" xr2:uid="{0DEC6306-5668-4255-BC78-D860018B6C3C}"/>
  </bookViews>
  <sheets>
    <sheet name="DACCS" sheetId="1" r:id="rId1"/>
    <sheet name="imprint" sheetId="2" r:id="rId2"/>
  </sheets>
  <externalReferences>
    <externalReference r:id="rId3"/>
  </externalReferences>
  <definedNames>
    <definedName name="countries" localSheetId="1">#REF!</definedName>
    <definedName name="countries_big">#REF!,#REF!</definedName>
    <definedName name="countries_big1">#REF!</definedName>
    <definedName name="countries_big2">#REF!,#REF!</definedName>
    <definedName name="E_ref">'[1]implicit budget_weighting'!$D$8</definedName>
    <definedName name="E_Y_last">[1]Helpers!$B$1</definedName>
    <definedName name="f_reduction_2030">'[1]implicit budget_weighting'!$D$9</definedName>
    <definedName name="global_budget">'[1]implicit budget_weighting'!$D$19</definedName>
    <definedName name="Laender">#REF!</definedName>
    <definedName name="nSteps">#REF!</definedName>
    <definedName name="NZ_eff_safe">[1]Helpers!$B$3</definedName>
    <definedName name="NZ_input">'[1]implicit budget_weighting'!$D$11</definedName>
    <definedName name="r_start_cal">#REF!</definedName>
    <definedName name="slope1">[1]Level_Slopes!$B$1</definedName>
    <definedName name="slope2">[1]Level_Slopes!$B$2</definedName>
    <definedName name="Target_2030">'[1]implicit budget_weighting'!$D$10</definedName>
    <definedName name="Y_last">[1]Historical!$E$2</definedName>
    <definedName name="Zellenfarbe">#REF!</definedName>
    <definedName name="Zellenfarbe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2" i="1" s="1"/>
  <c r="C15" i="1" s="1"/>
  <c r="C25" i="1"/>
  <c r="C18" i="1"/>
  <c r="C27" i="1" l="1"/>
  <c r="C28" i="1" s="1"/>
  <c r="C29" i="1" s="1"/>
  <c r="C20" i="1"/>
  <c r="C22" i="1"/>
  <c r="C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</author>
  </authors>
  <commentList>
    <comment ref="B7" authorId="0" shapeId="0" xr:uid="{DACACA56-FB5F-4416-BCF0-394EC0645DA1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Enter the net balance between possible NDC implementation shortfalls and future ambition increases. If shortfalls dominate, the gap increases; if ambition increases dominate, the gap decreases.</t>
        </r>
      </text>
    </comment>
  </commentList>
</comments>
</file>

<file path=xl/sharedStrings.xml><?xml version="1.0" encoding="utf-8"?>
<sst xmlns="http://schemas.openxmlformats.org/spreadsheetml/2006/main" count="46" uniqueCount="36">
  <si>
    <t>Gt</t>
  </si>
  <si>
    <t>trillion</t>
  </si>
  <si>
    <t>CO2 emissions 2024 EDGAR</t>
  </si>
  <si>
    <t>CO2 per GDP 2024 EDGAR</t>
  </si>
  <si>
    <t>years</t>
  </si>
  <si>
    <t>Andreas Wolfsteiner</t>
  </si>
  <si>
    <t>save-the-climate@online.ms</t>
  </si>
  <si>
    <t>www.save-the-climate.info</t>
  </si>
  <si>
    <t>A version without sheet protection can be provided on request.</t>
  </si>
  <si>
    <t>MWh</t>
  </si>
  <si>
    <t>kg / $</t>
  </si>
  <si>
    <t>/ t</t>
  </si>
  <si>
    <t>Share of total DACCS costs in global GDP in 2024</t>
  </si>
  <si>
    <t>Share of annual DACCS costs in global GDP in 2024</t>
  </si>
  <si>
    <t>Global primary energy consumption in 2023 (PEC)</t>
  </si>
  <si>
    <t>Mitigation Gap Compensation via DACCS: Costs and Energy</t>
  </si>
  <si>
    <t>DACCS cost input</t>
  </si>
  <si>
    <t>User-defined volume</t>
  </si>
  <si>
    <t>DACCS volume selection</t>
  </si>
  <si>
    <t>User-defined DACCS volume</t>
  </si>
  <si>
    <t>Cost allocation period</t>
  </si>
  <si>
    <t>Share of the six largest emitters in global emissions, 2019</t>
  </si>
  <si>
    <t>DACCS volume used</t>
  </si>
  <si>
    <t>Total DACCS costs</t>
  </si>
  <si>
    <t>Annual DACCS costs</t>
  </si>
  <si>
    <t>Input fields</t>
  </si>
  <si>
    <t>Net NDC ambition gap, six largest emitters</t>
  </si>
  <si>
    <t>thousand TWh</t>
  </si>
  <si>
    <t>Net adjustment to NDC gap; six largest emitters</t>
  </si>
  <si>
    <t>Scaled NDC gap</t>
  </si>
  <si>
    <t>Final energy demand per tonne of CO2 removed</t>
  </si>
  <si>
    <t>Total DACCS final energy demand</t>
  </si>
  <si>
    <t>Annual DACCS final energy demand</t>
  </si>
  <si>
    <t>Proportionally scaled global NDC ambition gap</t>
  </si>
  <si>
    <t>Global GDP 2024 (World Bank, current US$)</t>
  </si>
  <si>
    <t>Annual DACCS final energy demand as a share of global PEC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</si>
</sst>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-409]#,##0.0"/>
    <numFmt numFmtId="165" formatCode="[$$-409]#,##0"/>
    <numFmt numFmtId="166" formatCode="#,##0.0"/>
    <numFmt numFmtId="167" formatCode="0.0%"/>
    <numFmt numFmtId="168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name val="Times New Roman"/>
      <family val="1"/>
    </font>
    <font>
      <u/>
      <sz val="10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2"/>
    <xf numFmtId="0" fontId="3" fillId="0" borderId="0" xfId="3" applyAlignment="1" applyProtection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1" xfId="4" applyFont="1" applyBorder="1"/>
    <xf numFmtId="0" fontId="7" fillId="0" borderId="1" xfId="0" applyFont="1" applyBorder="1"/>
    <xf numFmtId="0" fontId="7" fillId="0" borderId="2" xfId="0" applyFont="1" applyBorder="1"/>
    <xf numFmtId="0" fontId="10" fillId="0" borderId="3" xfId="4" applyFont="1" applyBorder="1"/>
    <xf numFmtId="0" fontId="7" fillId="2" borderId="3" xfId="0" applyFont="1" applyFill="1" applyBorder="1" applyProtection="1">
      <protection locked="0"/>
    </xf>
    <xf numFmtId="0" fontId="7" fillId="0" borderId="4" xfId="0" applyFont="1" applyBorder="1"/>
    <xf numFmtId="0" fontId="7" fillId="0" borderId="3" xfId="0" applyFont="1" applyBorder="1"/>
    <xf numFmtId="9" fontId="7" fillId="0" borderId="3" xfId="0" applyNumberFormat="1" applyFont="1" applyBorder="1"/>
    <xf numFmtId="0" fontId="7" fillId="0" borderId="5" xfId="0" applyFont="1" applyBorder="1"/>
    <xf numFmtId="1" fontId="7" fillId="0" borderId="5" xfId="0" applyNumberFormat="1" applyFont="1" applyBorder="1"/>
    <xf numFmtId="0" fontId="7" fillId="0" borderId="6" xfId="0" applyFont="1" applyBorder="1"/>
    <xf numFmtId="1" fontId="7" fillId="2" borderId="3" xfId="0" applyNumberFormat="1" applyFont="1" applyFill="1" applyBorder="1" applyProtection="1">
      <protection locked="0"/>
    </xf>
    <xf numFmtId="0" fontId="7" fillId="0" borderId="7" xfId="0" applyFont="1" applyBorder="1"/>
    <xf numFmtId="1" fontId="7" fillId="0" borderId="7" xfId="0" applyNumberFormat="1" applyFont="1" applyBorder="1"/>
    <xf numFmtId="0" fontId="7" fillId="0" borderId="8" xfId="0" applyFont="1" applyBorder="1"/>
    <xf numFmtId="165" fontId="7" fillId="2" borderId="1" xfId="0" applyNumberFormat="1" applyFont="1" applyFill="1" applyBorder="1" applyProtection="1">
      <protection locked="0"/>
    </xf>
    <xf numFmtId="164" fontId="7" fillId="0" borderId="5" xfId="0" applyNumberFormat="1" applyFont="1" applyBorder="1"/>
    <xf numFmtId="2" fontId="7" fillId="0" borderId="1" xfId="0" applyNumberFormat="1" applyFont="1" applyBorder="1"/>
    <xf numFmtId="166" fontId="7" fillId="0" borderId="3" xfId="0" applyNumberFormat="1" applyFont="1" applyBorder="1"/>
    <xf numFmtId="165" fontId="7" fillId="3" borderId="7" xfId="0" applyNumberFormat="1" applyFont="1" applyFill="1" applyBorder="1"/>
    <xf numFmtId="0" fontId="7" fillId="3" borderId="8" xfId="0" applyFont="1" applyFill="1" applyBorder="1"/>
    <xf numFmtId="9" fontId="7" fillId="0" borderId="1" xfId="1" applyFont="1" applyBorder="1"/>
    <xf numFmtId="164" fontId="7" fillId="0" borderId="3" xfId="0" applyNumberFormat="1" applyFont="1" applyBorder="1"/>
    <xf numFmtId="0" fontId="7" fillId="4" borderId="5" xfId="0" applyFont="1" applyFill="1" applyBorder="1"/>
    <xf numFmtId="167" fontId="7" fillId="4" borderId="5" xfId="1" applyNumberFormat="1" applyFont="1" applyFill="1" applyBorder="1"/>
    <xf numFmtId="0" fontId="7" fillId="4" borderId="6" xfId="0" applyFont="1" applyFill="1" applyBorder="1"/>
    <xf numFmtId="167" fontId="7" fillId="0" borderId="0" xfId="1" applyNumberFormat="1" applyFont="1" applyBorder="1"/>
    <xf numFmtId="0" fontId="9" fillId="3" borderId="1" xfId="4" applyFont="1" applyFill="1" applyBorder="1"/>
    <xf numFmtId="168" fontId="7" fillId="3" borderId="1" xfId="0" applyNumberFormat="1" applyFont="1" applyFill="1" applyBorder="1"/>
    <xf numFmtId="0" fontId="7" fillId="3" borderId="2" xfId="0" applyFont="1" applyFill="1" applyBorder="1"/>
    <xf numFmtId="166" fontId="7" fillId="2" borderId="3" xfId="1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" fontId="7" fillId="2" borderId="3" xfId="0" applyNumberFormat="1" applyFont="1" applyFill="1" applyBorder="1" applyAlignment="1" applyProtection="1">
      <alignment horizontal="center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0" borderId="0" xfId="2" applyAlignment="1">
      <alignment horizontal="left"/>
    </xf>
    <xf numFmtId="0" fontId="11" fillId="3" borderId="7" xfId="4" applyFont="1" applyFill="1" applyBorder="1"/>
  </cellXfs>
  <cellStyles count="5">
    <cellStyle name="Link" xfId="4" builtinId="8"/>
    <cellStyle name="Link 2" xfId="3" xr:uid="{B8D4D9EE-B8B7-4592-8EA0-EEDF3149E996}"/>
    <cellStyle name="Prozent" xfId="1" builtinId="5"/>
    <cellStyle name="Standard" xfId="0" builtinId="0"/>
    <cellStyle name="Standard 2" xfId="2" xr:uid="{217209EC-73AD-457A-9E6D-009022CA5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24a9f2a86ea6184/Online/working/IB_IWP_25-11-20.xlsx" TargetMode="External"/><Relationship Id="rId1" Type="http://schemas.openxmlformats.org/officeDocument/2006/relationships/externalLinkPath" Target="working/IB_IWP_25-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plicit budget_weighting"/>
      <sheetName val="India-China"/>
      <sheetName val="imprint"/>
      <sheetName val="big six"/>
      <sheetName val="data countries"/>
      <sheetName val="EDGAR-2025"/>
      <sheetName val="EDGAR-P-2025"/>
      <sheetName val="Historical"/>
      <sheetName val="Helpers"/>
      <sheetName val="Linear_Levels"/>
      <sheetName val="Level_Slopes"/>
    </sheetNames>
    <sheetDataSet>
      <sheetData sheetId="0">
        <row r="8">
          <cell r="D8">
            <v>11813.058173650001</v>
          </cell>
        </row>
        <row r="9">
          <cell r="D9">
            <v>0.11</v>
          </cell>
        </row>
        <row r="10">
          <cell r="D10">
            <v>13112.494572751501</v>
          </cell>
        </row>
        <row r="11">
          <cell r="D11">
            <v>2060</v>
          </cell>
        </row>
        <row r="19">
          <cell r="D19">
            <v>650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E2">
            <v>2024</v>
          </cell>
        </row>
      </sheetData>
      <sheetData sheetId="8">
        <row r="1">
          <cell r="B1">
            <v>13124.727993147</v>
          </cell>
        </row>
        <row r="3">
          <cell r="B3">
            <v>2060</v>
          </cell>
        </row>
      </sheetData>
      <sheetData sheetId="9" refreshError="1"/>
      <sheetData sheetId="10">
        <row r="1">
          <cell r="B1">
            <v>-2.0389033992499512</v>
          </cell>
        </row>
        <row r="2">
          <cell r="B2">
            <v>-437.08315242505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worldbank.org/indicator/NY.GDP.MKTP.CD" TargetMode="External"/><Relationship Id="rId2" Type="http://schemas.openxmlformats.org/officeDocument/2006/relationships/hyperlink" Target="https://www.iea.org/data-and-statistics/data-tools/energy-statistics-data-browser?country=WORLD&amp;fuel=Energy%20supply&amp;indicator=TESbySource" TargetMode="External"/><Relationship Id="rId1" Type="http://schemas.openxmlformats.org/officeDocument/2006/relationships/hyperlink" Target="https://doi.org/10.5281/zenodo.17856181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ve-the-climate.info/" TargetMode="External"/><Relationship Id="rId1" Type="http://schemas.openxmlformats.org/officeDocument/2006/relationships/hyperlink" Target="mailto:save-the-climate@online.ms?subject=national%20CO2%20budg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CA1C-B685-49B2-AD4D-C6DC06BDA591}">
  <dimension ref="A1:F36"/>
  <sheetViews>
    <sheetView tabSelected="1" zoomScale="235" zoomScaleNormal="235" workbookViewId="0">
      <selection activeCell="C10" sqref="C10"/>
    </sheetView>
  </sheetViews>
  <sheetFormatPr baseColWidth="10" defaultColWidth="0" defaultRowHeight="12.75" zeroHeight="1" outlineLevelRow="1" x14ac:dyDescent="0.2"/>
  <cols>
    <col min="1" max="1" width="3.85546875" style="3" customWidth="1"/>
    <col min="2" max="2" width="55" style="3" customWidth="1"/>
    <col min="3" max="3" width="10.85546875" style="3" customWidth="1"/>
    <col min="4" max="4" width="14.140625" style="3" bestFit="1" customWidth="1"/>
    <col min="5" max="5" width="1.140625" style="3" customWidth="1"/>
    <col min="6" max="16384" width="11.42578125" style="3" hidden="1"/>
  </cols>
  <sheetData>
    <row r="1" spans="2:6" ht="9" customHeight="1" x14ac:dyDescent="0.2"/>
    <row r="2" spans="2:6" x14ac:dyDescent="0.2">
      <c r="B2" s="36" t="s">
        <v>15</v>
      </c>
      <c r="C2" s="37"/>
      <c r="D2" s="38"/>
    </row>
    <row r="3" spans="2:6" ht="8.25" customHeight="1" x14ac:dyDescent="0.2">
      <c r="B3" s="4"/>
      <c r="C3" s="4"/>
      <c r="D3" s="4"/>
    </row>
    <row r="4" spans="2:6" x14ac:dyDescent="0.2">
      <c r="B4" s="4"/>
      <c r="C4" s="41" t="s">
        <v>25</v>
      </c>
      <c r="D4" s="42"/>
    </row>
    <row r="5" spans="2:6" ht="6.75" customHeight="1" x14ac:dyDescent="0.2"/>
    <row r="6" spans="2:6" x14ac:dyDescent="0.2">
      <c r="B6" s="5" t="s">
        <v>26</v>
      </c>
      <c r="C6" s="6">
        <v>136</v>
      </c>
      <c r="D6" s="7" t="s">
        <v>0</v>
      </c>
      <c r="F6" s="3" t="s">
        <v>29</v>
      </c>
    </row>
    <row r="7" spans="2:6" outlineLevel="1" x14ac:dyDescent="0.2">
      <c r="B7" s="8" t="s">
        <v>28</v>
      </c>
      <c r="C7" s="9">
        <v>0</v>
      </c>
      <c r="D7" s="10" t="s">
        <v>0</v>
      </c>
      <c r="F7" s="3" t="s">
        <v>17</v>
      </c>
    </row>
    <row r="8" spans="2:6" x14ac:dyDescent="0.2">
      <c r="B8" s="11" t="s">
        <v>21</v>
      </c>
      <c r="C8" s="12">
        <v>0.69</v>
      </c>
      <c r="D8" s="10"/>
    </row>
    <row r="9" spans="2:6" x14ac:dyDescent="0.2">
      <c r="B9" s="13" t="s">
        <v>33</v>
      </c>
      <c r="C9" s="14">
        <f>(C6+C7)/C8</f>
        <v>197.10144927536234</v>
      </c>
      <c r="D9" s="15" t="s">
        <v>0</v>
      </c>
    </row>
    <row r="10" spans="2:6" outlineLevel="1" x14ac:dyDescent="0.2">
      <c r="B10" s="11" t="s">
        <v>19</v>
      </c>
      <c r="C10" s="16">
        <v>150</v>
      </c>
      <c r="D10" s="10" t="s">
        <v>0</v>
      </c>
    </row>
    <row r="11" spans="2:6" outlineLevel="1" x14ac:dyDescent="0.2">
      <c r="B11" s="11" t="s">
        <v>18</v>
      </c>
      <c r="C11" s="39" t="s">
        <v>29</v>
      </c>
      <c r="D11" s="40"/>
    </row>
    <row r="12" spans="2:6" outlineLevel="1" x14ac:dyDescent="0.2">
      <c r="B12" s="17" t="s">
        <v>22</v>
      </c>
      <c r="C12" s="18">
        <f>IF(C11=F6,C9,C10)</f>
        <v>197.10144927536234</v>
      </c>
      <c r="D12" s="19" t="s">
        <v>0</v>
      </c>
    </row>
    <row r="13" spans="2:6" ht="8.25" customHeight="1" x14ac:dyDescent="0.2"/>
    <row r="14" spans="2:6" x14ac:dyDescent="0.2">
      <c r="B14" s="6" t="s">
        <v>16</v>
      </c>
      <c r="C14" s="20">
        <v>150</v>
      </c>
      <c r="D14" s="7" t="s">
        <v>11</v>
      </c>
    </row>
    <row r="15" spans="2:6" x14ac:dyDescent="0.2">
      <c r="B15" s="13" t="s">
        <v>23</v>
      </c>
      <c r="C15" s="21">
        <f>C14*C12/1000</f>
        <v>29.565217391304351</v>
      </c>
      <c r="D15" s="15" t="s">
        <v>1</v>
      </c>
    </row>
    <row r="16" spans="2:6" ht="6.75" customHeight="1" x14ac:dyDescent="0.2"/>
    <row r="17" spans="2:4" hidden="1" outlineLevel="1" x14ac:dyDescent="0.2">
      <c r="B17" s="6" t="s">
        <v>3</v>
      </c>
      <c r="C17" s="22">
        <v>0.22944207594353</v>
      </c>
      <c r="D17" s="7" t="s">
        <v>10</v>
      </c>
    </row>
    <row r="18" spans="2:4" hidden="1" outlineLevel="1" x14ac:dyDescent="0.2">
      <c r="B18" s="11" t="s">
        <v>2</v>
      </c>
      <c r="C18" s="23">
        <f>39632.6642185422/1000</f>
        <v>39.632664218542203</v>
      </c>
      <c r="D18" s="10" t="s">
        <v>0</v>
      </c>
    </row>
    <row r="19" spans="2:4" ht="13.5" collapsed="1" x14ac:dyDescent="0.25">
      <c r="B19" s="44" t="s">
        <v>34</v>
      </c>
      <c r="C19" s="24">
        <v>111</v>
      </c>
      <c r="D19" s="25" t="s">
        <v>1</v>
      </c>
    </row>
    <row r="20" spans="2:4" x14ac:dyDescent="0.2">
      <c r="B20" s="6" t="s">
        <v>12</v>
      </c>
      <c r="C20" s="26">
        <f>C15/C19</f>
        <v>0.26635330983157074</v>
      </c>
      <c r="D20" s="7"/>
    </row>
    <row r="21" spans="2:4" x14ac:dyDescent="0.2">
      <c r="B21" s="11" t="s">
        <v>20</v>
      </c>
      <c r="C21" s="9">
        <v>20</v>
      </c>
      <c r="D21" s="10" t="s">
        <v>4</v>
      </c>
    </row>
    <row r="22" spans="2:4" x14ac:dyDescent="0.2">
      <c r="B22" s="11" t="s">
        <v>24</v>
      </c>
      <c r="C22" s="27">
        <f>C15/C21</f>
        <v>1.4782608695652175</v>
      </c>
      <c r="D22" s="10" t="s">
        <v>1</v>
      </c>
    </row>
    <row r="23" spans="2:4" x14ac:dyDescent="0.2">
      <c r="B23" s="28" t="s">
        <v>13</v>
      </c>
      <c r="C23" s="29">
        <f>C22/C19</f>
        <v>1.3317665491578536E-2</v>
      </c>
      <c r="D23" s="30"/>
    </row>
    <row r="24" spans="2:4" ht="7.5" customHeight="1" x14ac:dyDescent="0.2">
      <c r="C24" s="31"/>
    </row>
    <row r="25" spans="2:4" x14ac:dyDescent="0.2">
      <c r="B25" s="32" t="s">
        <v>14</v>
      </c>
      <c r="C25" s="33">
        <f>176029.3165566/1000</f>
        <v>176.02931655660001</v>
      </c>
      <c r="D25" s="34" t="s">
        <v>27</v>
      </c>
    </row>
    <row r="26" spans="2:4" x14ac:dyDescent="0.2">
      <c r="B26" s="11" t="s">
        <v>30</v>
      </c>
      <c r="C26" s="35">
        <v>2</v>
      </c>
      <c r="D26" s="10" t="s">
        <v>9</v>
      </c>
    </row>
    <row r="27" spans="2:4" x14ac:dyDescent="0.2">
      <c r="B27" s="11" t="s">
        <v>31</v>
      </c>
      <c r="C27" s="23">
        <f>C26*C12</f>
        <v>394.20289855072468</v>
      </c>
      <c r="D27" s="10" t="s">
        <v>27</v>
      </c>
    </row>
    <row r="28" spans="2:4" x14ac:dyDescent="0.2">
      <c r="B28" s="11" t="s">
        <v>32</v>
      </c>
      <c r="C28" s="23">
        <f>C27/C21</f>
        <v>19.710144927536234</v>
      </c>
      <c r="D28" s="10" t="s">
        <v>27</v>
      </c>
    </row>
    <row r="29" spans="2:4" x14ac:dyDescent="0.2">
      <c r="B29" s="28" t="s">
        <v>35</v>
      </c>
      <c r="C29" s="29">
        <f>C28/C25</f>
        <v>0.11197080868741932</v>
      </c>
      <c r="D29" s="30"/>
    </row>
    <row r="30" spans="2:4" x14ac:dyDescent="0.2"/>
    <row r="33" s="3" customFormat="1" hidden="1" x14ac:dyDescent="0.2"/>
    <row r="34" s="3" customFormat="1" hidden="1" x14ac:dyDescent="0.2"/>
    <row r="35" s="3" customFormat="1" hidden="1" x14ac:dyDescent="0.2"/>
    <row r="36" s="3" customFormat="1" hidden="1" x14ac:dyDescent="0.2"/>
  </sheetData>
  <sheetProtection algorithmName="SHA-512" hashValue="fn7JqCrDsdXMxAigq1AJ1KTwOv5MmSVEGP0jwo7uFyH9A8O/DmWXc/giHPje80sLsieXcb5hFaDf7oqmK2qnhw==" saltValue="atAoBmmwrIMmLTfvzQS6CA==" spinCount="100000" sheet="1" objects="1" scenarios="1"/>
  <mergeCells count="3">
    <mergeCell ref="B2:D2"/>
    <mergeCell ref="C11:D11"/>
    <mergeCell ref="C4:D4"/>
  </mergeCells>
  <dataValidations count="1">
    <dataValidation type="list" allowBlank="1" showInputMessage="1" showErrorMessage="1" sqref="C11:D11" xr:uid="{6F826B4D-A21F-479C-8F31-F3119E5F311A}">
      <formula1>$F$6:$F$7</formula1>
    </dataValidation>
  </dataValidations>
  <hyperlinks>
    <hyperlink ref="B6" r:id="rId1" display="Cumulative ambition gap among the six largest emitters" xr:uid="{BC9DAB03-4852-4C6F-9072-08A4FC422A09}"/>
    <hyperlink ref="B25" r:id="rId2" display="Global primary energy consumption in 2023" xr:uid="{4849D282-0547-4C34-BACD-36174089D2CE}"/>
    <hyperlink ref="B19" r:id="rId3" xr:uid="{9420D110-6C8E-4D3F-A06B-49910A3BF6B4}"/>
  </hyperlinks>
  <pageMargins left="0.7" right="0.7" top="0.78740157499999996" bottom="0.78740157499999996" header="0.3" footer="0.3"/>
  <pageSetup paperSize="9"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CB289-7A96-440D-8030-AE5B965BB97A}">
  <dimension ref="A1:F10"/>
  <sheetViews>
    <sheetView showGridLines="0" workbookViewId="0">
      <selection activeCell="B2" sqref="B2:C2"/>
    </sheetView>
  </sheetViews>
  <sheetFormatPr baseColWidth="10" defaultColWidth="0" defaultRowHeight="15" customHeight="1" zeroHeight="1" x14ac:dyDescent="0.25"/>
  <cols>
    <col min="1" max="1" width="5.140625" style="1" customWidth="1"/>
    <col min="2" max="6" width="11.42578125" style="1" customWidth="1"/>
    <col min="7" max="16384" width="11.42578125" style="1" hidden="1"/>
  </cols>
  <sheetData>
    <row r="1" spans="2:3" x14ac:dyDescent="0.25"/>
    <row r="2" spans="2:3" x14ac:dyDescent="0.25">
      <c r="B2" s="43" t="s">
        <v>5</v>
      </c>
      <c r="C2" s="43"/>
    </row>
    <row r="3" spans="2:3" x14ac:dyDescent="0.25"/>
    <row r="4" spans="2:3" x14ac:dyDescent="0.25">
      <c r="B4" s="2" t="s">
        <v>6</v>
      </c>
    </row>
    <row r="5" spans="2:3" x14ac:dyDescent="0.25"/>
    <row r="6" spans="2:3" x14ac:dyDescent="0.25">
      <c r="B6" s="2" t="s">
        <v>7</v>
      </c>
    </row>
    <row r="7" spans="2:3" x14ac:dyDescent="0.25"/>
    <row r="8" spans="2:3" x14ac:dyDescent="0.25">
      <c r="B8" s="1" t="s">
        <v>8</v>
      </c>
    </row>
    <row r="9" spans="2:3" x14ac:dyDescent="0.25"/>
    <row r="10" spans="2:3" ht="15" customHeight="1" x14ac:dyDescent="0.25"/>
  </sheetData>
  <sheetProtection algorithmName="SHA-512" hashValue="d4CiABv/7m8E4q9yGdusSI8Hyw7M74UHwrS/Y3zVY8h6BeZ3yqjpU7H7K4AVuYKiCvfwT4UAkgOnT6YINs3Hog==" saltValue="SY8YaNfJHon2oBDEpeTSKA==" spinCount="100000" sheet="1" objects="1" scenarios="1"/>
  <mergeCells count="1">
    <mergeCell ref="B2:C2"/>
  </mergeCells>
  <hyperlinks>
    <hyperlink ref="B4" r:id="rId1" xr:uid="{7782EA27-6546-4834-9FB9-C9B1CBC27BAA}"/>
    <hyperlink ref="B6" r:id="rId2" xr:uid="{E006D91F-FE9E-47CC-94E9-FE1B3F558D4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DACCS</vt:lpstr>
      <vt:lpstr>imprint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AW</cp:lastModifiedBy>
  <cp:lastPrinted>2026-06-16T12:38:23Z</cp:lastPrinted>
  <dcterms:created xsi:type="dcterms:W3CDTF">2026-02-20T08:29:14Z</dcterms:created>
  <dcterms:modified xsi:type="dcterms:W3CDTF">2026-07-13T15:16:30Z</dcterms:modified>
</cp:coreProperties>
</file>